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ilke\Downloads\"/>
    </mc:Choice>
  </mc:AlternateContent>
  <xr:revisionPtr revIDLastSave="0" documentId="13_ncr:1_{7FB19397-6BEE-4F7D-B523-66901B6DB824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DPP-Datencheck" sheetId="1" r:id="rId1"/>
    <sheet name="Listen" sheetId="2" state="hidden" r:id="rId2"/>
    <sheet name="Readiness-Fragen" sheetId="3" r:id="rId3"/>
    <sheet name="Reifegrade &amp; Prozess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93" i="1" l="1"/>
  <c r="D93" i="1"/>
  <c r="H92" i="1"/>
  <c r="D92" i="1"/>
  <c r="H91" i="1"/>
  <c r="D91" i="1"/>
  <c r="H90" i="1"/>
  <c r="D90" i="1"/>
  <c r="H89" i="1"/>
  <c r="D89" i="1"/>
  <c r="H88" i="1"/>
  <c r="D88" i="1"/>
  <c r="H84" i="1"/>
  <c r="D84" i="1"/>
  <c r="H83" i="1"/>
  <c r="D83" i="1"/>
  <c r="H82" i="1"/>
  <c r="D82" i="1"/>
  <c r="H81" i="1"/>
  <c r="D81" i="1"/>
  <c r="H80" i="1"/>
  <c r="D80" i="1"/>
  <c r="H79" i="1"/>
  <c r="D79" i="1"/>
  <c r="H78" i="1"/>
  <c r="D78" i="1"/>
  <c r="H77" i="1"/>
  <c r="D77" i="1"/>
  <c r="H73" i="1"/>
  <c r="D73" i="1"/>
  <c r="H72" i="1"/>
  <c r="D72" i="1"/>
  <c r="H71" i="1"/>
  <c r="D71" i="1"/>
  <c r="H70" i="1"/>
  <c r="D70" i="1"/>
  <c r="H69" i="1"/>
  <c r="D69" i="1"/>
  <c r="H65" i="1"/>
  <c r="D65" i="1"/>
  <c r="H64" i="1"/>
  <c r="D64" i="1"/>
  <c r="H63" i="1"/>
  <c r="D63" i="1"/>
  <c r="H62" i="1"/>
  <c r="D62" i="1"/>
  <c r="H61" i="1"/>
  <c r="D61" i="1"/>
  <c r="H57" i="1"/>
  <c r="D57" i="1"/>
  <c r="H56" i="1"/>
  <c r="D56" i="1"/>
  <c r="H55" i="1"/>
  <c r="D55" i="1"/>
  <c r="H54" i="1"/>
  <c r="D54" i="1"/>
  <c r="H53" i="1"/>
  <c r="D53" i="1"/>
  <c r="H52" i="1"/>
  <c r="D52" i="1"/>
  <c r="H48" i="1"/>
  <c r="D48" i="1"/>
  <c r="H47" i="1"/>
  <c r="D47" i="1"/>
  <c r="H46" i="1"/>
  <c r="D46" i="1"/>
  <c r="H45" i="1"/>
  <c r="D45" i="1"/>
  <c r="H44" i="1"/>
  <c r="D44" i="1"/>
  <c r="H43" i="1"/>
  <c r="D43" i="1"/>
  <c r="H42" i="1"/>
  <c r="D42" i="1"/>
  <c r="H41" i="1"/>
  <c r="D41" i="1"/>
  <c r="H40" i="1"/>
  <c r="D40" i="1"/>
  <c r="H39" i="1"/>
  <c r="D39" i="1"/>
  <c r="H38" i="1"/>
  <c r="D38" i="1"/>
  <c r="H34" i="1"/>
  <c r="D34" i="1"/>
  <c r="H33" i="1"/>
  <c r="D33" i="1"/>
  <c r="H29" i="1"/>
  <c r="D29" i="1"/>
  <c r="H28" i="1"/>
  <c r="D28" i="1"/>
  <c r="H27" i="1"/>
  <c r="D27" i="1"/>
  <c r="H26" i="1"/>
  <c r="D26" i="1"/>
  <c r="H25" i="1"/>
  <c r="D25" i="1"/>
  <c r="H24" i="1"/>
  <c r="D24" i="1"/>
  <c r="H23" i="1"/>
  <c r="D23" i="1"/>
  <c r="H22" i="1"/>
  <c r="D22" i="1"/>
  <c r="H21" i="1"/>
  <c r="B9" i="1" s="1"/>
  <c r="D21" i="1"/>
  <c r="B10" i="1"/>
  <c r="B8" i="1"/>
  <c r="B7" i="1"/>
  <c r="B6" i="1"/>
  <c r="B5" i="1"/>
  <c r="K2" i="1"/>
  <c r="K1" i="1"/>
</calcChain>
</file>

<file path=xl/sharedStrings.xml><?xml version="1.0" encoding="utf-8"?>
<sst xmlns="http://schemas.openxmlformats.org/spreadsheetml/2006/main" count="249" uniqueCount="146">
  <si>
    <t>Sind Ihre Produkt-, Material- und Lebenszyklusdaten bereit für den digitalen Produktpass? · Sustainista</t>
  </si>
  <si>
    <t>IHR ERGEBNIS  (aktualisiert sich automatisch beim Ausfüllen)</t>
  </si>
  <si>
    <t>DPP-Reifegrad</t>
  </si>
  <si>
    <t>Empfohlener nächster Schritt</t>
  </si>
  <si>
    <t>Gesamt-Readiness</t>
  </si>
  <si>
    <t>Phase-1-Abdeckung (~bis 2027)</t>
  </si>
  <si>
    <t>Beantwortete Felder</t>
  </si>
  <si>
    <t>Rote/orange Felder (Priorität)</t>
  </si>
  <si>
    <t>Ampel-Legende: Wählen Sie je Datenfeld den zutreffenden Status. Die Phase zeigt, wann das Feld relevant wird.</t>
  </si>
  <si>
    <t>Digital &amp; maschinenlesbar</t>
  </si>
  <si>
    <t>Liegt strukturiert in System/Datei vor, auswertbar</t>
  </si>
  <si>
    <t>Digital, nicht maschinenlesbar</t>
  </si>
  <si>
    <t>Liegt digital vor (z. B. PDF), aber nicht strukturiert</t>
  </si>
  <si>
    <t>Vorhanden, nicht digital</t>
  </si>
  <si>
    <t>Existiert auf Papier / in Einzeldokumenten</t>
  </si>
  <si>
    <t>Nicht vorhanden, leicht beschaffbar</t>
  </si>
  <si>
    <t>Mit vertretbarem Aufwand erhebbar</t>
  </si>
  <si>
    <t>Nicht vorhanden, schwer beschaffbar</t>
  </si>
  <si>
    <t>Fehlt und ist aufwendig zu bekommen</t>
  </si>
  <si>
    <t>Lieferkette — Produktion</t>
  </si>
  <si>
    <t>Datenfeld</t>
  </si>
  <si>
    <t>Phase</t>
  </si>
  <si>
    <t>Verfügbarkeitsstatus</t>
  </si>
  <si>
    <t>Handlungsbedarf</t>
  </si>
  <si>
    <t>Kommentar</t>
  </si>
  <si>
    <t>Produktionsstandort</t>
  </si>
  <si>
    <t>Phase 1</t>
  </si>
  <si>
    <t>Gewichtsangaben (Vorprodukt)</t>
  </si>
  <si>
    <t>Verarbeitungsmethode</t>
  </si>
  <si>
    <t>Referenz-/Chargennummer</t>
  </si>
  <si>
    <t>Materialzusammensetzung</t>
  </si>
  <si>
    <t>Firmenangaben (Hersteller)</t>
  </si>
  <si>
    <t>Phase 2</t>
  </si>
  <si>
    <t>Herstellungsdatum</t>
  </si>
  <si>
    <t>Identifikationstyp</t>
  </si>
  <si>
    <t>Datenträger (RFID, QR-Code, …)</t>
  </si>
  <si>
    <t>Lieferkette — Transport</t>
  </si>
  <si>
    <t>Transportmittel</t>
  </si>
  <si>
    <t>Transportdistanz</t>
  </si>
  <si>
    <t>Fertiges Produkt</t>
  </si>
  <si>
    <t>Eindeutige Produkt-ID (GTIN/EAN)</t>
  </si>
  <si>
    <t>Materialzusammensetzung (Endprodukt)</t>
  </si>
  <si>
    <t>Verpackungsangaben</t>
  </si>
  <si>
    <t>Kreislaufstrategie</t>
  </si>
  <si>
    <t>Farbangaben</t>
  </si>
  <si>
    <t>Größe / Maße</t>
  </si>
  <si>
    <t>Gewicht</t>
  </si>
  <si>
    <t>Mengenangaben</t>
  </si>
  <si>
    <t>Produktbeschreibung</t>
  </si>
  <si>
    <t>Leistung / Performance</t>
  </si>
  <si>
    <t>Datum</t>
  </si>
  <si>
    <t>Produktbewertungen</t>
  </si>
  <si>
    <t>Umwelteinflüsse / Footprint</t>
  </si>
  <si>
    <t>Gesundheitsauswirkungen</t>
  </si>
  <si>
    <t>Qualitätstest</t>
  </si>
  <si>
    <t>Soziale Auswirkungen</t>
  </si>
  <si>
    <t>Zertifikate</t>
  </si>
  <si>
    <t>Bewertung des Unternehmens</t>
  </si>
  <si>
    <t>Distribution</t>
  </si>
  <si>
    <t>Ortangaben</t>
  </si>
  <si>
    <t>Second-Hand-Angaben</t>
  </si>
  <si>
    <t>Firmenangabe des Distributors</t>
  </si>
  <si>
    <t>Phase 3</t>
  </si>
  <si>
    <t>Datum des Kaufs</t>
  </si>
  <si>
    <t>Art des Verkaufs (online / im Geschäft)</t>
  </si>
  <si>
    <t>Nutzung</t>
  </si>
  <si>
    <t>Art der Eingriffe (Reparatur, Reinigung, Änderung)</t>
  </si>
  <si>
    <t>Datum des Eingriffs</t>
  </si>
  <si>
    <t>Nutzungsart</t>
  </si>
  <si>
    <t>Dienstleisterangaben</t>
  </si>
  <si>
    <t>Ort der Eingriffe</t>
  </si>
  <si>
    <t>Produktlebensende — Sammlung &amp; Sortierung</t>
  </si>
  <si>
    <t>Ort</t>
  </si>
  <si>
    <t>Referenznummer</t>
  </si>
  <si>
    <t>Input</t>
  </si>
  <si>
    <t>Unternehmensangaben</t>
  </si>
  <si>
    <t>Output</t>
  </si>
  <si>
    <t>Prozessart</t>
  </si>
  <si>
    <t>Produktlebensende — Recycling</t>
  </si>
  <si>
    <t>Zusammensetzung</t>
  </si>
  <si>
    <t>Recyclingmethode</t>
  </si>
  <si>
    <t>Recyclingfirma</t>
  </si>
  <si>
    <t>Recyclingstrategie</t>
  </si>
  <si>
    <t>Ja</t>
  </si>
  <si>
    <t>Teilweise</t>
  </si>
  <si>
    <t>Nein</t>
  </si>
  <si>
    <t>Readiness-Fragen – Ist Ihr Betrieb startbereit?</t>
  </si>
  <si>
    <t>Qualitative Standortbestimmung – fließt bewusst NICHT in den Reifegrad ein. Antworten Sie mit Ja/Teilweise/Nein bzw. Stichworten.</t>
  </si>
  <si>
    <t>Projekt &amp; Verantwortung</t>
  </si>
  <si>
    <t>Frage</t>
  </si>
  <si>
    <t>Antwort / Notiz</t>
  </si>
  <si>
    <t>Welche Informationen braucht die Geschäftsführung für eine fundierte Entscheidung – liegen sie vor?</t>
  </si>
  <si>
    <t>Gibt es eine verantwortliche Person/Abteilung für Nachhaltigkeits- und Produktdaten?</t>
  </si>
  <si>
    <t>Welche Abteilungen müssen eingebunden werden (Einkauf, QM, Produktion, Vertrieb, IT)?</t>
  </si>
  <si>
    <t>Welche Produkte/Serien eignen sich als Pilot (Zeitplan, Stückmengen, Komplexität)?</t>
  </si>
  <si>
    <t>Status Quo der Datenverfügbarkeit</t>
  </si>
  <si>
    <t>Gibt es interne Standards für Datenqualität (Einheiten, Formate, Versionierung)?</t>
  </si>
  <si>
    <t>In welcher Form liegen Material-/Produktinfos heute vor (Etikett, Excel, ERP, PIM)?</t>
  </si>
  <si>
    <t>Haben Sie Produkt-IDs (GTIN/EAN) und sind diese digital verfügbar?</t>
  </si>
  <si>
    <t>Was sind aktuell die größten Hürden beim Sammeln/Strukturieren von Daten?</t>
  </si>
  <si>
    <t>Lieferkette aktivieren</t>
  </si>
  <si>
    <t>Welche Lieferantendaten erhalten Sie heute schon (Zertifikate, Materialangaben, Produktionsort)?</t>
  </si>
  <si>
    <t>In welchem Format kommen diese Daten (PDF, Excel, Datenbank-Export)?</t>
  </si>
  <si>
    <t>Wie ist die Rücklaufquote bei Anfragen an Lieferanten?</t>
  </si>
  <si>
    <t>Welche Datenfelder sind besonders schwer zu bekommen (Transportdistanz, Chemikalien, Energieverbrauch)?</t>
  </si>
  <si>
    <t>Welche Unterstützung bräuchten Ihre Lieferanten (Vorlagen, Schulungen, einfache Tools)?</t>
  </si>
  <si>
    <t>Zugriff, Vertraulichkeit &amp; Mehrwert</t>
  </si>
  <si>
    <t>Welche Daten würden Sie öffentlich (B2C) zeigen, welche nur geschäftlich (B2B)?</t>
  </si>
  <si>
    <t>Gibt es interne Freigabeprozesse für Daten (Compliance-Check, QS-Freigabe)?</t>
  </si>
  <si>
    <t>Würden Sie einen gemeinsamen Branchen-Datenraum nutzen oder eine eigene Lösung bevorzugen?</t>
  </si>
  <si>
    <t>Welche Mehrwerte erwarten Sie über die Pflicht hinaus (Marketing, Transparenz, Kundenbindung, Recycling)?</t>
  </si>
  <si>
    <t>Akzeptanz &amp; Rollout</t>
  </si>
  <si>
    <t>Lässt sich DPP-Schulung in bestehende Schulungen für Mitarbeitende und Lieferanten integrieren?</t>
  </si>
  <si>
    <t>Was würden Sie nach einem Pilot evaluieren (was lief gut, was muss angepasst werden)?</t>
  </si>
  <si>
    <t>Vertiefung: Batterie- &amp; EV-Daten DPP-fähig machen</t>
  </si>
  <si>
    <t>Welche Daten werden bereits erhoben? Auf welcher Ebene (Fahrzeug/Pack/Modul)?</t>
  </si>
  <si>
    <t>Wie werden SoH und Restreichweite bestimmt – Methode und Verlässlichkeit?</t>
  </si>
  <si>
    <t>Welche Daten fehlen für einen belastbaren Nachweis?</t>
  </si>
  <si>
    <t>Was passiert bei Ausmusterung – Second Life, Verkauf, Recycling?</t>
  </si>
  <si>
    <t>Sind die Daten DPP-fähig (strukturiert, maschinenlesbar, eindeutig identifiziert)?</t>
  </si>
  <si>
    <t>Können sie an Reparatur-/Recyclingpartner weitergegeben werden (Format, Zugriff, Rechte)?</t>
  </si>
  <si>
    <t>Ihr DPP-Reifegrad in vier Stufen</t>
  </si>
  <si>
    <t>Stufe</t>
  </si>
  <si>
    <t>Beschreibung</t>
  </si>
  <si>
    <t>Typischer nächster Schritt</t>
  </si>
  <si>
    <t>1 — Keine Struktur</t>
  </si>
  <si>
    <t>Produkt-/Materialdaten müssen je Anfrage erst erhoben werden; keine konsistente Basis.</t>
  </si>
  <si>
    <t>Pilotprodukt wählen, Datenfelder definieren</t>
  </si>
  <si>
    <t>2 — Vorhanden, unstrukturiert</t>
  </si>
  <si>
    <t>Daten existieren in Datenblättern, PDFs, Excel – verstreut und pro Anfrage neu zusammengesucht.</t>
  </si>
  <si>
    <t>Datenmodell + ein Format festlegen, Produkt-IDs digitalisieren</t>
  </si>
  <si>
    <t>3 — Strukturiert</t>
  </si>
  <si>
    <t>Produktdaten konsistent, teils maschinenlesbar; Lieferantenprozess steht.</t>
  </si>
  <si>
    <t>Maschinenlesbarkeit + gestufte Zugriffe (B2B/B2C) aufbauen</t>
  </si>
  <si>
    <t>4 — DPP-fähig</t>
  </si>
  <si>
    <t>Daten strukturiert, maschinenlesbar, mit Datenträger (QR/RFID) und gestuftem Zugriff.</t>
  </si>
  <si>
    <t>Pilot-DPP live schalten, auf Serien ausrollen</t>
  </si>
  <si>
    <t>In drei Schritten vom verstreuten Datenblatt zum DPP-fähigen Produkt</t>
  </si>
  <si>
    <t>1 · DPP-Datencheck</t>
  </si>
  <si>
    <t>Kostenloser Selbstcheck über den gesamten Lebenszyklus – mit Phasen-Logik.</t>
  </si>
  <si>
    <t>2 · Datenmodell &amp; Lieferkette</t>
  </si>
  <si>
    <t>Strukturiert, maschinenlesbar, mit gestuften Zugriffen (B2B/B2C).</t>
  </si>
  <si>
    <t>3 · Pilot-DPP</t>
  </si>
  <si>
    <t>QR-/Datenträger einführen und auf ganze Serien ausrollen.</t>
  </si>
  <si>
    <t>Tragen Sie Ihre roten und orangen Felder zusammen – das ist Ihre Datenanforderungsliste. Im kostenlosen 30-Minuten-Datencheck-Gespräch ordnen wir das Ergebnis gemeinsam ein, inkl. FörderCheck (bis zu 80 % je nach Programm/Bundesland). → sustainista.net/dpp-check</t>
  </si>
  <si>
    <r>
      <t>DPP-Datencheck – Produkt "</t>
    </r>
    <r>
      <rPr>
        <i/>
        <sz val="12"/>
        <color rgb="FFFFFFFF"/>
        <rFont val="Arial"/>
        <family val="2"/>
      </rPr>
      <t>füllen Sie hier gerne Ihr Produkt ein</t>
    </r>
    <r>
      <rPr>
        <b/>
        <sz val="16"/>
        <color rgb="FFFFFFFF"/>
        <rFont val="Arial"/>
        <family val="2"/>
      </rPr>
      <t>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</si>
</sst>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"/>
    </font>
    <font>
      <b/>
      <sz val="16"/>
      <color rgb="FFFFFFFF"/>
      <name val="Arial"/>
      <charset val="1"/>
    </font>
    <font>
      <sz val="10"/>
      <color rgb="FFFFFFFF"/>
      <name val="Arial"/>
      <charset val="1"/>
    </font>
    <font>
      <b/>
      <sz val="11"/>
      <color rgb="FF4F772D"/>
      <name val="Arial"/>
      <charset val="1"/>
    </font>
    <font>
      <b/>
      <sz val="10"/>
      <color rgb="FF1A2117"/>
      <name val="Arial"/>
      <charset val="1"/>
    </font>
    <font>
      <b/>
      <sz val="12"/>
      <color rgb="FF4F772D"/>
      <name val="Arial"/>
      <charset val="1"/>
    </font>
    <font>
      <sz val="10"/>
      <color rgb="FF1A2117"/>
      <name val="Arial"/>
      <charset val="1"/>
    </font>
    <font>
      <b/>
      <sz val="10"/>
      <color rgb="FF4F772D"/>
      <name val="Arial"/>
      <charset val="1"/>
    </font>
    <font>
      <sz val="9"/>
      <color rgb="FF1A2117"/>
      <name val="Arial"/>
      <charset val="1"/>
    </font>
    <font>
      <b/>
      <sz val="11"/>
      <color rgb="FFFFFFFF"/>
      <name val="Arial"/>
      <charset val="1"/>
    </font>
    <font>
      <b/>
      <sz val="9"/>
      <color rgb="FFFFFFFF"/>
      <name val="Arial"/>
      <charset val="1"/>
    </font>
    <font>
      <sz val="9"/>
      <color rgb="FF7A8E74"/>
      <name val="Arial"/>
      <charset val="1"/>
    </font>
    <font>
      <sz val="10"/>
      <color rgb="FF4A5E44"/>
      <name val="Arial"/>
      <charset val="1"/>
    </font>
    <font>
      <b/>
      <sz val="14"/>
      <color rgb="FFFFFFFF"/>
      <name val="Arial"/>
      <charset val="1"/>
    </font>
    <font>
      <sz val="9"/>
      <color rgb="FF4A5E44"/>
      <name val="Arial"/>
      <charset val="1"/>
    </font>
    <font>
      <b/>
      <sz val="10"/>
      <color rgb="FFFFFFFF"/>
      <name val="Arial"/>
      <charset val="1"/>
    </font>
    <font>
      <sz val="10"/>
      <color rgb="FF4F772D"/>
      <name val="Arial"/>
      <charset val="1"/>
    </font>
    <font>
      <i/>
      <sz val="12"/>
      <color rgb="FFFFFFFF"/>
      <name val="Arial"/>
      <family val="2"/>
    </font>
    <font>
      <b/>
      <sz val="16"/>
      <color rgb="FFFFFF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4F772D"/>
        <bgColor rgb="FF4A5E44"/>
      </patternFill>
    </fill>
    <fill>
      <patternFill patternType="solid">
        <fgColor rgb="FF90A955"/>
        <bgColor rgb="FF7A8E74"/>
      </patternFill>
    </fill>
    <fill>
      <patternFill patternType="solid">
        <fgColor rgb="FFF2F9EA"/>
        <bgColor rgb="FFFFFFFF"/>
      </patternFill>
    </fill>
    <fill>
      <patternFill patternType="solid">
        <fgColor rgb="FF8FD9A8"/>
        <bgColor rgb="FFCFE8A6"/>
      </patternFill>
    </fill>
    <fill>
      <patternFill patternType="solid">
        <fgColor rgb="FFCFE8A6"/>
        <bgColor rgb="FFDDE5D5"/>
      </patternFill>
    </fill>
    <fill>
      <patternFill patternType="solid">
        <fgColor rgb="FFF5DD8B"/>
        <bgColor rgb="FFCFE8A6"/>
      </patternFill>
    </fill>
    <fill>
      <patternFill patternType="solid">
        <fgColor rgb="FFF2B978"/>
        <bgColor rgb="FFF0A3A3"/>
      </patternFill>
    </fill>
    <fill>
      <patternFill patternType="solid">
        <fgColor rgb="FFF0A3A3"/>
        <bgColor rgb="FFF2B978"/>
      </patternFill>
    </fill>
  </fills>
  <borders count="3">
    <border>
      <left/>
      <right/>
      <top/>
      <bottom/>
      <diagonal/>
    </border>
    <border>
      <left style="thin">
        <color rgb="FFDDE5D5"/>
      </left>
      <right style="thin">
        <color rgb="FFDDE5D5"/>
      </right>
      <top style="thin">
        <color rgb="FFDDE5D5"/>
      </top>
      <bottom style="thin">
        <color rgb="FFDDE5D5"/>
      </bottom>
      <diagonal/>
    </border>
    <border>
      <left style="thin">
        <color rgb="FFDDE5D5"/>
      </left>
      <right/>
      <top style="thin">
        <color rgb="FFDDE5D5"/>
      </top>
      <bottom style="thin">
        <color rgb="FFDDE5D5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/>
    <xf numFmtId="0" fontId="7" fillId="4" borderId="0" xfId="0" applyFont="1" applyFill="1" applyAlignment="1">
      <alignment vertical="center" indent="1"/>
    </xf>
    <xf numFmtId="0" fontId="14" fillId="0" borderId="0" xfId="0" applyFont="1" applyAlignment="1">
      <alignment horizontal="left" vertical="center" wrapText="1"/>
    </xf>
    <xf numFmtId="0" fontId="13" fillId="2" borderId="0" xfId="0" applyFont="1" applyFill="1" applyAlignment="1">
      <alignment vertical="center" indent="1"/>
    </xf>
    <xf numFmtId="0" fontId="9" fillId="2" borderId="0" xfId="0" applyFont="1" applyFill="1" applyAlignment="1">
      <alignment horizontal="left" vertical="center" indent="1"/>
    </xf>
    <xf numFmtId="0" fontId="8" fillId="0" borderId="2" xfId="0" applyFont="1" applyBorder="1" applyAlignment="1">
      <alignment horizontal="left" vertical="center" wrapText="1"/>
    </xf>
    <xf numFmtId="0" fontId="7" fillId="0" borderId="0" xfId="0" applyFont="1"/>
    <xf numFmtId="0" fontId="0" fillId="4" borderId="0" xfId="0" applyFill="1" applyAlignment="1">
      <alignment horizontal="left" vertical="center" wrapText="1"/>
    </xf>
    <xf numFmtId="9" fontId="0" fillId="4" borderId="0" xfId="0" applyNumberForma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3" fillId="4" borderId="0" xfId="0" applyFont="1" applyFill="1"/>
    <xf numFmtId="0" fontId="2" fillId="3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0" fontId="4" fillId="4" borderId="0" xfId="0" applyFont="1" applyFill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15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8" fillId="2" borderId="0" xfId="0" applyFont="1" applyFill="1" applyAlignment="1">
      <alignment horizontal="left" vertical="center" indent="1"/>
    </xf>
  </cellXfs>
  <cellStyles count="1">
    <cellStyle name="Standard" xfId="0" builtinId="0"/>
  </cellStyles>
  <dxfs count="5">
    <dxf>
      <fill>
        <patternFill>
          <bgColor rgb="FFF0A3A3"/>
        </patternFill>
      </fill>
    </dxf>
    <dxf>
      <fill>
        <patternFill>
          <bgColor rgb="FFF2B978"/>
        </patternFill>
      </fill>
    </dxf>
    <dxf>
      <fill>
        <patternFill>
          <bgColor rgb="FFF5DD8B"/>
        </patternFill>
      </fill>
    </dxf>
    <dxf>
      <fill>
        <patternFill>
          <bgColor rgb="FFCFE8A6"/>
        </patternFill>
      </fill>
    </dxf>
    <dxf>
      <fill>
        <patternFill>
          <bgColor rgb="FF8FD9A8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4F772D"/>
      <rgbColor rgb="FF800080"/>
      <rgbColor rgb="FF008080"/>
      <rgbColor rgb="FFF2B978"/>
      <rgbColor rgb="FF7A8E74"/>
      <rgbColor rgb="FF9999FF"/>
      <rgbColor rgb="FF993366"/>
      <rgbColor rgb="FFF2F9EA"/>
      <rgbColor rgb="FFCCFFFF"/>
      <rgbColor rgb="FF660066"/>
      <rgbColor rgb="FFFF8080"/>
      <rgbColor rgb="FF0066CC"/>
      <rgbColor rgb="FFDDE5D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FE8A6"/>
      <rgbColor rgb="FFFFFF99"/>
      <rgbColor rgb="FF8FD9A8"/>
      <rgbColor rgb="FFF0A3A3"/>
      <rgbColor rgb="FFCC99FF"/>
      <rgbColor rgb="FFF5DD8B"/>
      <rgbColor rgb="FF3366FF"/>
      <rgbColor rgb="FF33CCCC"/>
      <rgbColor rgb="FF99CC00"/>
      <rgbColor rgb="FFFFCC00"/>
      <rgbColor rgb="FFFF9900"/>
      <rgbColor rgb="FFFF6600"/>
      <rgbColor rgb="FF4A5E44"/>
      <rgbColor rgb="FF90A955"/>
      <rgbColor rgb="FF003366"/>
      <rgbColor rgb="FF339966"/>
      <rgbColor rgb="FF003300"/>
      <rgbColor rgb="FF1A2117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3"/>
  <sheetViews>
    <sheetView showGridLines="0" tabSelected="1" zoomScaleNormal="100" workbookViewId="0">
      <pane ySplit="11" topLeftCell="A12" activePane="bottomLeft" state="frozen"/>
      <selection pane="bottomLeft" activeCell="A4" sqref="A4:E4"/>
    </sheetView>
  </sheetViews>
  <sheetFormatPr baseColWidth="10" defaultColWidth="8.6640625" defaultRowHeight="14.4" x14ac:dyDescent="0.3"/>
  <cols>
    <col min="1" max="1" width="46" customWidth="1"/>
    <col min="2" max="2" width="12" customWidth="1"/>
    <col min="3" max="3" width="32" customWidth="1"/>
    <col min="4" max="4" width="16" customWidth="1"/>
    <col min="5" max="5" width="34" customWidth="1"/>
    <col min="8" max="8" width="13" hidden="1" customWidth="1"/>
    <col min="11" max="11" width="13" hidden="1" customWidth="1"/>
  </cols>
  <sheetData>
    <row r="1" spans="1:11" ht="30" customHeight="1" x14ac:dyDescent="0.3">
      <c r="A1" s="33" t="s">
        <v>145</v>
      </c>
      <c r="B1" s="14"/>
      <c r="C1" s="14"/>
      <c r="D1" s="14"/>
      <c r="E1" s="14"/>
      <c r="K1" t="str">
        <f>IFERROR(AVERAGE(H21:H93),"")</f>
        <v/>
      </c>
    </row>
    <row r="2" spans="1:11" x14ac:dyDescent="0.3">
      <c r="A2" s="13" t="s">
        <v>0</v>
      </c>
      <c r="B2" s="13"/>
      <c r="C2" s="13"/>
      <c r="D2" s="13"/>
      <c r="E2" s="13"/>
      <c r="K2" t="str">
        <f>IF($K$1="","–",IF($K$1&lt;0.25,1,IF($K$1&lt;0.5,2,IF($K$1&lt;0.75,3,4))))</f>
        <v>–</v>
      </c>
    </row>
    <row r="4" spans="1:11" x14ac:dyDescent="0.3">
      <c r="A4" s="12" t="s">
        <v>1</v>
      </c>
      <c r="B4" s="12"/>
      <c r="C4" s="12"/>
      <c r="D4" s="12"/>
      <c r="E4" s="12"/>
    </row>
    <row r="5" spans="1:11" ht="15.6" x14ac:dyDescent="0.3">
      <c r="A5" s="15" t="s">
        <v>2</v>
      </c>
      <c r="B5" s="11" t="str">
        <f>IF($K$2="–","Bitte Felder ausfüllen",IF($K$2=1,"Stufe 1 – Keine Struktur",IF($K$2=2,"Stufe 2 – Vorhanden, unstrukturiert",IF($K$2=3,"Stufe 3 – Strukturiert","Stufe 4 – DPP-fähig"))))</f>
        <v>Bitte Felder ausfüllen</v>
      </c>
      <c r="C5" s="11"/>
      <c r="D5" s="11"/>
      <c r="E5" s="11"/>
    </row>
    <row r="6" spans="1:11" x14ac:dyDescent="0.3">
      <c r="A6" s="15" t="s">
        <v>3</v>
      </c>
      <c r="B6" s="10" t="str">
        <f>IF($K$2="–","–",IF($K$2=1,"Pilotprodukt wählen, Datenfelder definieren",IF($K$2=2,"Datenmodell + ein Format festlegen, Produkt-IDs digitalisieren",IF($K$2=3,"Maschinenlesbarkeit + gestufte Zugriffe (B2B/B2C) aufbauen","Pilot-DPP live schalten, auf Serien ausrollen"))))</f>
        <v>–</v>
      </c>
      <c r="C6" s="10"/>
      <c r="D6" s="10"/>
      <c r="E6" s="10"/>
    </row>
    <row r="7" spans="1:11" x14ac:dyDescent="0.3">
      <c r="A7" s="15" t="s">
        <v>4</v>
      </c>
      <c r="B7" s="9" t="str">
        <f>IF($K$1="","–",$K$1)</f>
        <v>–</v>
      </c>
      <c r="C7" s="9"/>
      <c r="D7" s="9"/>
      <c r="E7" s="9"/>
    </row>
    <row r="8" spans="1:11" x14ac:dyDescent="0.3">
      <c r="A8" s="15" t="s">
        <v>5</v>
      </c>
      <c r="B8" s="9" t="str">
        <f>IFERROR(AVERAGEIF(B21:B93,"Phase 1",H21:H93),"–")</f>
        <v>–</v>
      </c>
      <c r="C8" s="9"/>
      <c r="D8" s="9"/>
      <c r="E8" s="9"/>
    </row>
    <row r="9" spans="1:11" x14ac:dyDescent="0.3">
      <c r="A9" s="15" t="s">
        <v>6</v>
      </c>
      <c r="B9" s="8">
        <f>COUNT(H21:H93)</f>
        <v>0</v>
      </c>
      <c r="C9" s="8"/>
      <c r="D9" s="8"/>
      <c r="E9" s="8"/>
    </row>
    <row r="10" spans="1:11" x14ac:dyDescent="0.3">
      <c r="A10" s="15" t="s">
        <v>7</v>
      </c>
      <c r="B10" s="8">
        <f>COUNTIFS(H21:H93,"&gt;=0",H21:H93,"&lt;=0.25")</f>
        <v>0</v>
      </c>
      <c r="C10" s="8"/>
      <c r="D10" s="8"/>
      <c r="E10" s="8"/>
    </row>
    <row r="12" spans="1:11" x14ac:dyDescent="0.3">
      <c r="A12" s="7" t="s">
        <v>8</v>
      </c>
      <c r="B12" s="7"/>
      <c r="C12" s="7"/>
      <c r="D12" s="7"/>
      <c r="E12" s="7"/>
    </row>
    <row r="13" spans="1:11" ht="15" customHeight="1" x14ac:dyDescent="0.3">
      <c r="A13" s="16" t="s">
        <v>9</v>
      </c>
      <c r="B13" s="6" t="s">
        <v>10</v>
      </c>
      <c r="C13" s="6"/>
      <c r="D13" s="6"/>
      <c r="E13" s="6"/>
    </row>
    <row r="14" spans="1:11" ht="15" customHeight="1" x14ac:dyDescent="0.3">
      <c r="A14" s="17" t="s">
        <v>11</v>
      </c>
      <c r="B14" s="6" t="s">
        <v>12</v>
      </c>
      <c r="C14" s="6"/>
      <c r="D14" s="6"/>
      <c r="E14" s="6"/>
    </row>
    <row r="15" spans="1:11" ht="15" customHeight="1" x14ac:dyDescent="0.3">
      <c r="A15" s="18" t="s">
        <v>13</v>
      </c>
      <c r="B15" s="6" t="s">
        <v>14</v>
      </c>
      <c r="C15" s="6"/>
      <c r="D15" s="6"/>
      <c r="E15" s="6"/>
    </row>
    <row r="16" spans="1:11" ht="15" customHeight="1" x14ac:dyDescent="0.3">
      <c r="A16" s="19" t="s">
        <v>15</v>
      </c>
      <c r="B16" s="6" t="s">
        <v>16</v>
      </c>
      <c r="C16" s="6"/>
      <c r="D16" s="6"/>
      <c r="E16" s="6"/>
    </row>
    <row r="17" spans="1:8" ht="15" customHeight="1" x14ac:dyDescent="0.3">
      <c r="A17" s="20" t="s">
        <v>17</v>
      </c>
      <c r="B17" s="6" t="s">
        <v>18</v>
      </c>
      <c r="C17" s="6"/>
      <c r="D17" s="6"/>
      <c r="E17" s="6"/>
    </row>
    <row r="19" spans="1:8" ht="21.75" customHeight="1" x14ac:dyDescent="0.3">
      <c r="A19" s="5" t="s">
        <v>19</v>
      </c>
      <c r="B19" s="5"/>
      <c r="C19" s="5"/>
      <c r="D19" s="5"/>
      <c r="E19" s="5"/>
    </row>
    <row r="20" spans="1:8" x14ac:dyDescent="0.3">
      <c r="A20" s="21" t="s">
        <v>20</v>
      </c>
      <c r="B20" s="21" t="s">
        <v>21</v>
      </c>
      <c r="C20" s="21" t="s">
        <v>22</v>
      </c>
      <c r="D20" s="21" t="s">
        <v>23</v>
      </c>
      <c r="E20" s="21" t="s">
        <v>24</v>
      </c>
    </row>
    <row r="21" spans="1:8" ht="18" customHeight="1" x14ac:dyDescent="0.3">
      <c r="A21" s="22" t="s">
        <v>25</v>
      </c>
      <c r="B21" s="23" t="s">
        <v>26</v>
      </c>
      <c r="C21" s="24"/>
      <c r="D21" s="25" t="str">
        <f t="shared" ref="D21:D29" si="0">IF($C21="","",IF($H21&lt;=0.5,"Ja","Nein"))</f>
        <v/>
      </c>
      <c r="E21" s="26"/>
      <c r="H21" t="str">
        <f t="shared" ref="H21:H29" si="1">IF($C21="Digital &amp; maschinenlesbar",1,IF($C21="Digital, nicht maschinenlesbar",0.75,IF($C21="Vorhanden, nicht digital",0.5,IF($C21="Nicht vorhanden, leicht beschaffbar",0.25,IF($C21="Nicht vorhanden, schwer beschaffbar",0,"")))))</f>
        <v/>
      </c>
    </row>
    <row r="22" spans="1:8" ht="18" customHeight="1" x14ac:dyDescent="0.3">
      <c r="A22" s="22" t="s">
        <v>27</v>
      </c>
      <c r="B22" s="23" t="s">
        <v>26</v>
      </c>
      <c r="C22" s="24"/>
      <c r="D22" s="25" t="str">
        <f t="shared" si="0"/>
        <v/>
      </c>
      <c r="E22" s="26"/>
      <c r="H22" t="str">
        <f t="shared" si="1"/>
        <v/>
      </c>
    </row>
    <row r="23" spans="1:8" ht="18" customHeight="1" x14ac:dyDescent="0.3">
      <c r="A23" s="22" t="s">
        <v>28</v>
      </c>
      <c r="B23" s="23" t="s">
        <v>26</v>
      </c>
      <c r="C23" s="24"/>
      <c r="D23" s="25" t="str">
        <f t="shared" si="0"/>
        <v/>
      </c>
      <c r="E23" s="26"/>
      <c r="H23" t="str">
        <f t="shared" si="1"/>
        <v/>
      </c>
    </row>
    <row r="24" spans="1:8" ht="18" customHeight="1" x14ac:dyDescent="0.3">
      <c r="A24" s="22" t="s">
        <v>29</v>
      </c>
      <c r="B24" s="23" t="s">
        <v>26</v>
      </c>
      <c r="C24" s="24"/>
      <c r="D24" s="25" t="str">
        <f t="shared" si="0"/>
        <v/>
      </c>
      <c r="E24" s="26"/>
      <c r="H24" t="str">
        <f t="shared" si="1"/>
        <v/>
      </c>
    </row>
    <row r="25" spans="1:8" ht="18" customHeight="1" x14ac:dyDescent="0.3">
      <c r="A25" s="22" t="s">
        <v>30</v>
      </c>
      <c r="B25" s="23" t="s">
        <v>26</v>
      </c>
      <c r="C25" s="24"/>
      <c r="D25" s="25" t="str">
        <f t="shared" si="0"/>
        <v/>
      </c>
      <c r="E25" s="26"/>
      <c r="H25" t="str">
        <f t="shared" si="1"/>
        <v/>
      </c>
    </row>
    <row r="26" spans="1:8" ht="18" customHeight="1" x14ac:dyDescent="0.3">
      <c r="A26" s="22" t="s">
        <v>31</v>
      </c>
      <c r="B26" s="23" t="s">
        <v>32</v>
      </c>
      <c r="C26" s="24"/>
      <c r="D26" s="25" t="str">
        <f t="shared" si="0"/>
        <v/>
      </c>
      <c r="E26" s="26"/>
      <c r="H26" t="str">
        <f t="shared" si="1"/>
        <v/>
      </c>
    </row>
    <row r="27" spans="1:8" ht="18" customHeight="1" x14ac:dyDescent="0.3">
      <c r="A27" s="22" t="s">
        <v>33</v>
      </c>
      <c r="B27" s="23" t="s">
        <v>32</v>
      </c>
      <c r="C27" s="24"/>
      <c r="D27" s="25" t="str">
        <f t="shared" si="0"/>
        <v/>
      </c>
      <c r="E27" s="26"/>
      <c r="H27" t="str">
        <f t="shared" si="1"/>
        <v/>
      </c>
    </row>
    <row r="28" spans="1:8" ht="18" customHeight="1" x14ac:dyDescent="0.3">
      <c r="A28" s="22" t="s">
        <v>34</v>
      </c>
      <c r="B28" s="23" t="s">
        <v>32</v>
      </c>
      <c r="C28" s="24"/>
      <c r="D28" s="25" t="str">
        <f t="shared" si="0"/>
        <v/>
      </c>
      <c r="E28" s="26"/>
      <c r="H28" t="str">
        <f t="shared" si="1"/>
        <v/>
      </c>
    </row>
    <row r="29" spans="1:8" ht="18" customHeight="1" x14ac:dyDescent="0.3">
      <c r="A29" s="22" t="s">
        <v>35</v>
      </c>
      <c r="B29" s="23" t="s">
        <v>32</v>
      </c>
      <c r="C29" s="24"/>
      <c r="D29" s="25" t="str">
        <f t="shared" si="0"/>
        <v/>
      </c>
      <c r="E29" s="26"/>
      <c r="H29" t="str">
        <f t="shared" si="1"/>
        <v/>
      </c>
    </row>
    <row r="31" spans="1:8" ht="21.75" customHeight="1" x14ac:dyDescent="0.3">
      <c r="A31" s="5" t="s">
        <v>36</v>
      </c>
      <c r="B31" s="5"/>
      <c r="C31" s="5"/>
      <c r="D31" s="5"/>
      <c r="E31" s="5"/>
    </row>
    <row r="32" spans="1:8" x14ac:dyDescent="0.3">
      <c r="A32" s="21" t="s">
        <v>20</v>
      </c>
      <c r="B32" s="21" t="s">
        <v>21</v>
      </c>
      <c r="C32" s="21" t="s">
        <v>22</v>
      </c>
      <c r="D32" s="21" t="s">
        <v>23</v>
      </c>
      <c r="E32" s="21" t="s">
        <v>24</v>
      </c>
    </row>
    <row r="33" spans="1:8" ht="18" customHeight="1" x14ac:dyDescent="0.3">
      <c r="A33" s="22" t="s">
        <v>37</v>
      </c>
      <c r="B33" s="23" t="s">
        <v>26</v>
      </c>
      <c r="C33" s="24"/>
      <c r="D33" s="25" t="str">
        <f>IF($C33="","",IF($H33&lt;=0.5,"Ja","Nein"))</f>
        <v/>
      </c>
      <c r="E33" s="26"/>
      <c r="H33" t="str">
        <f>IF($C33="Digital &amp; maschinenlesbar",1,IF($C33="Digital, nicht maschinenlesbar",0.75,IF($C33="Vorhanden, nicht digital",0.5,IF($C33="Nicht vorhanden, leicht beschaffbar",0.25,IF($C33="Nicht vorhanden, schwer beschaffbar",0,"")))))</f>
        <v/>
      </c>
    </row>
    <row r="34" spans="1:8" ht="18" customHeight="1" x14ac:dyDescent="0.3">
      <c r="A34" s="22" t="s">
        <v>38</v>
      </c>
      <c r="B34" s="23" t="s">
        <v>26</v>
      </c>
      <c r="C34" s="24"/>
      <c r="D34" s="25" t="str">
        <f>IF($C34="","",IF($H34&lt;=0.5,"Ja","Nein"))</f>
        <v/>
      </c>
      <c r="E34" s="26"/>
      <c r="H34" t="str">
        <f>IF($C34="Digital &amp; maschinenlesbar",1,IF($C34="Digital, nicht maschinenlesbar",0.75,IF($C34="Vorhanden, nicht digital",0.5,IF($C34="Nicht vorhanden, leicht beschaffbar",0.25,IF($C34="Nicht vorhanden, schwer beschaffbar",0,"")))))</f>
        <v/>
      </c>
    </row>
    <row r="36" spans="1:8" ht="21.75" customHeight="1" x14ac:dyDescent="0.3">
      <c r="A36" s="5" t="s">
        <v>39</v>
      </c>
      <c r="B36" s="5"/>
      <c r="C36" s="5"/>
      <c r="D36" s="5"/>
      <c r="E36" s="5"/>
    </row>
    <row r="37" spans="1:8" x14ac:dyDescent="0.3">
      <c r="A37" s="21" t="s">
        <v>20</v>
      </c>
      <c r="B37" s="21" t="s">
        <v>21</v>
      </c>
      <c r="C37" s="21" t="s">
        <v>22</v>
      </c>
      <c r="D37" s="21" t="s">
        <v>23</v>
      </c>
      <c r="E37" s="21" t="s">
        <v>24</v>
      </c>
    </row>
    <row r="38" spans="1:8" ht="18" customHeight="1" x14ac:dyDescent="0.3">
      <c r="A38" s="22" t="s">
        <v>40</v>
      </c>
      <c r="B38" s="23" t="s">
        <v>26</v>
      </c>
      <c r="C38" s="24"/>
      <c r="D38" s="25" t="str">
        <f t="shared" ref="D38:D48" si="2">IF($C38="","",IF($H38&lt;=0.5,"Ja","Nein"))</f>
        <v/>
      </c>
      <c r="E38" s="26"/>
      <c r="H38" t="str">
        <f t="shared" ref="H38:H48" si="3">IF($C38="Digital &amp; maschinenlesbar",1,IF($C38="Digital, nicht maschinenlesbar",0.75,IF($C38="Vorhanden, nicht digital",0.5,IF($C38="Nicht vorhanden, leicht beschaffbar",0.25,IF($C38="Nicht vorhanden, schwer beschaffbar",0,"")))))</f>
        <v/>
      </c>
    </row>
    <row r="39" spans="1:8" ht="18" customHeight="1" x14ac:dyDescent="0.3">
      <c r="A39" s="22" t="s">
        <v>41</v>
      </c>
      <c r="B39" s="23" t="s">
        <v>26</v>
      </c>
      <c r="C39" s="24"/>
      <c r="D39" s="25" t="str">
        <f t="shared" si="2"/>
        <v/>
      </c>
      <c r="E39" s="26"/>
      <c r="H39" t="str">
        <f t="shared" si="3"/>
        <v/>
      </c>
    </row>
    <row r="40" spans="1:8" ht="18" customHeight="1" x14ac:dyDescent="0.3">
      <c r="A40" s="22" t="s">
        <v>42</v>
      </c>
      <c r="B40" s="23" t="s">
        <v>26</v>
      </c>
      <c r="C40" s="24"/>
      <c r="D40" s="25" t="str">
        <f t="shared" si="2"/>
        <v/>
      </c>
      <c r="E40" s="26"/>
      <c r="H40" t="str">
        <f t="shared" si="3"/>
        <v/>
      </c>
    </row>
    <row r="41" spans="1:8" ht="18" customHeight="1" x14ac:dyDescent="0.3">
      <c r="A41" s="22" t="s">
        <v>43</v>
      </c>
      <c r="B41" s="23" t="s">
        <v>26</v>
      </c>
      <c r="C41" s="24"/>
      <c r="D41" s="25" t="str">
        <f t="shared" si="2"/>
        <v/>
      </c>
      <c r="E41" s="26"/>
      <c r="H41" t="str">
        <f t="shared" si="3"/>
        <v/>
      </c>
    </row>
    <row r="42" spans="1:8" ht="18" customHeight="1" x14ac:dyDescent="0.3">
      <c r="A42" s="22" t="s">
        <v>44</v>
      </c>
      <c r="B42" s="23" t="s">
        <v>32</v>
      </c>
      <c r="C42" s="24"/>
      <c r="D42" s="25" t="str">
        <f t="shared" si="2"/>
        <v/>
      </c>
      <c r="E42" s="26"/>
      <c r="H42" t="str">
        <f t="shared" si="3"/>
        <v/>
      </c>
    </row>
    <row r="43" spans="1:8" ht="18" customHeight="1" x14ac:dyDescent="0.3">
      <c r="A43" s="22" t="s">
        <v>45</v>
      </c>
      <c r="B43" s="23" t="s">
        <v>32</v>
      </c>
      <c r="C43" s="24"/>
      <c r="D43" s="25" t="str">
        <f t="shared" si="2"/>
        <v/>
      </c>
      <c r="E43" s="26"/>
      <c r="H43" t="str">
        <f t="shared" si="3"/>
        <v/>
      </c>
    </row>
    <row r="44" spans="1:8" ht="18" customHeight="1" x14ac:dyDescent="0.3">
      <c r="A44" s="22" t="s">
        <v>46</v>
      </c>
      <c r="B44" s="23" t="s">
        <v>32</v>
      </c>
      <c r="C44" s="24"/>
      <c r="D44" s="25" t="str">
        <f t="shared" si="2"/>
        <v/>
      </c>
      <c r="E44" s="26"/>
      <c r="H44" t="str">
        <f t="shared" si="3"/>
        <v/>
      </c>
    </row>
    <row r="45" spans="1:8" ht="18" customHeight="1" x14ac:dyDescent="0.3">
      <c r="A45" s="22" t="s">
        <v>47</v>
      </c>
      <c r="B45" s="23" t="s">
        <v>32</v>
      </c>
      <c r="C45" s="24"/>
      <c r="D45" s="25" t="str">
        <f t="shared" si="2"/>
        <v/>
      </c>
      <c r="E45" s="26"/>
      <c r="H45" t="str">
        <f t="shared" si="3"/>
        <v/>
      </c>
    </row>
    <row r="46" spans="1:8" ht="18" customHeight="1" x14ac:dyDescent="0.3">
      <c r="A46" s="22" t="s">
        <v>48</v>
      </c>
      <c r="B46" s="23" t="s">
        <v>32</v>
      </c>
      <c r="C46" s="24"/>
      <c r="D46" s="25" t="str">
        <f t="shared" si="2"/>
        <v/>
      </c>
      <c r="E46" s="26"/>
      <c r="H46" t="str">
        <f t="shared" si="3"/>
        <v/>
      </c>
    </row>
    <row r="47" spans="1:8" ht="18" customHeight="1" x14ac:dyDescent="0.3">
      <c r="A47" s="22" t="s">
        <v>49</v>
      </c>
      <c r="B47" s="23" t="s">
        <v>32</v>
      </c>
      <c r="C47" s="24"/>
      <c r="D47" s="25" t="str">
        <f t="shared" si="2"/>
        <v/>
      </c>
      <c r="E47" s="26"/>
      <c r="H47" t="str">
        <f t="shared" si="3"/>
        <v/>
      </c>
    </row>
    <row r="48" spans="1:8" ht="18" customHeight="1" x14ac:dyDescent="0.3">
      <c r="A48" s="22" t="s">
        <v>50</v>
      </c>
      <c r="B48" s="23" t="s">
        <v>32</v>
      </c>
      <c r="C48" s="24"/>
      <c r="D48" s="25" t="str">
        <f t="shared" si="2"/>
        <v/>
      </c>
      <c r="E48" s="26"/>
      <c r="H48" t="str">
        <f t="shared" si="3"/>
        <v/>
      </c>
    </row>
    <row r="50" spans="1:8" ht="21.75" customHeight="1" x14ac:dyDescent="0.3">
      <c r="A50" s="5" t="s">
        <v>51</v>
      </c>
      <c r="B50" s="5"/>
      <c r="C50" s="5"/>
      <c r="D50" s="5"/>
      <c r="E50" s="5"/>
    </row>
    <row r="51" spans="1:8" x14ac:dyDescent="0.3">
      <c r="A51" s="21" t="s">
        <v>20</v>
      </c>
      <c r="B51" s="21" t="s">
        <v>21</v>
      </c>
      <c r="C51" s="21" t="s">
        <v>22</v>
      </c>
      <c r="D51" s="21" t="s">
        <v>23</v>
      </c>
      <c r="E51" s="21" t="s">
        <v>24</v>
      </c>
    </row>
    <row r="52" spans="1:8" ht="18" customHeight="1" x14ac:dyDescent="0.3">
      <c r="A52" s="22" t="s">
        <v>52</v>
      </c>
      <c r="B52" s="23" t="s">
        <v>26</v>
      </c>
      <c r="C52" s="24"/>
      <c r="D52" s="25" t="str">
        <f t="shared" ref="D52:D57" si="4">IF($C52="","",IF($H52&lt;=0.5,"Ja","Nein"))</f>
        <v/>
      </c>
      <c r="E52" s="26"/>
      <c r="H52" t="str">
        <f t="shared" ref="H52:H57" si="5">IF($C52="Digital &amp; maschinenlesbar",1,IF($C52="Digital, nicht maschinenlesbar",0.75,IF($C52="Vorhanden, nicht digital",0.5,IF($C52="Nicht vorhanden, leicht beschaffbar",0.25,IF($C52="Nicht vorhanden, schwer beschaffbar",0,"")))))</f>
        <v/>
      </c>
    </row>
    <row r="53" spans="1:8" ht="18" customHeight="1" x14ac:dyDescent="0.3">
      <c r="A53" s="22" t="s">
        <v>53</v>
      </c>
      <c r="B53" s="23" t="s">
        <v>26</v>
      </c>
      <c r="C53" s="24"/>
      <c r="D53" s="25" t="str">
        <f t="shared" si="4"/>
        <v/>
      </c>
      <c r="E53" s="26"/>
      <c r="H53" t="str">
        <f t="shared" si="5"/>
        <v/>
      </c>
    </row>
    <row r="54" spans="1:8" ht="18" customHeight="1" x14ac:dyDescent="0.3">
      <c r="A54" s="22" t="s">
        <v>54</v>
      </c>
      <c r="B54" s="23" t="s">
        <v>32</v>
      </c>
      <c r="C54" s="24"/>
      <c r="D54" s="25" t="str">
        <f t="shared" si="4"/>
        <v/>
      </c>
      <c r="E54" s="26"/>
      <c r="H54" t="str">
        <f t="shared" si="5"/>
        <v/>
      </c>
    </row>
    <row r="55" spans="1:8" ht="18" customHeight="1" x14ac:dyDescent="0.3">
      <c r="A55" s="22" t="s">
        <v>55</v>
      </c>
      <c r="B55" s="23" t="s">
        <v>32</v>
      </c>
      <c r="C55" s="24"/>
      <c r="D55" s="25" t="str">
        <f t="shared" si="4"/>
        <v/>
      </c>
      <c r="E55" s="26"/>
      <c r="H55" t="str">
        <f t="shared" si="5"/>
        <v/>
      </c>
    </row>
    <row r="56" spans="1:8" ht="18" customHeight="1" x14ac:dyDescent="0.3">
      <c r="A56" s="22" t="s">
        <v>56</v>
      </c>
      <c r="B56" s="23" t="s">
        <v>32</v>
      </c>
      <c r="C56" s="24"/>
      <c r="D56" s="25" t="str">
        <f t="shared" si="4"/>
        <v/>
      </c>
      <c r="E56" s="26"/>
      <c r="H56" t="str">
        <f t="shared" si="5"/>
        <v/>
      </c>
    </row>
    <row r="57" spans="1:8" ht="18" customHeight="1" x14ac:dyDescent="0.3">
      <c r="A57" s="22" t="s">
        <v>57</v>
      </c>
      <c r="B57" s="23" t="s">
        <v>32</v>
      </c>
      <c r="C57" s="24"/>
      <c r="D57" s="25" t="str">
        <f t="shared" si="4"/>
        <v/>
      </c>
      <c r="E57" s="26"/>
      <c r="H57" t="str">
        <f t="shared" si="5"/>
        <v/>
      </c>
    </row>
    <row r="59" spans="1:8" ht="21.75" customHeight="1" x14ac:dyDescent="0.3">
      <c r="A59" s="5" t="s">
        <v>58</v>
      </c>
      <c r="B59" s="5"/>
      <c r="C59" s="5"/>
      <c r="D59" s="5"/>
      <c r="E59" s="5"/>
    </row>
    <row r="60" spans="1:8" x14ac:dyDescent="0.3">
      <c r="A60" s="21" t="s">
        <v>20</v>
      </c>
      <c r="B60" s="21" t="s">
        <v>21</v>
      </c>
      <c r="C60" s="21" t="s">
        <v>22</v>
      </c>
      <c r="D60" s="21" t="s">
        <v>23</v>
      </c>
      <c r="E60" s="21" t="s">
        <v>24</v>
      </c>
    </row>
    <row r="61" spans="1:8" ht="18" customHeight="1" x14ac:dyDescent="0.3">
      <c r="A61" s="22" t="s">
        <v>59</v>
      </c>
      <c r="B61" s="23" t="s">
        <v>32</v>
      </c>
      <c r="C61" s="24"/>
      <c r="D61" s="25" t="str">
        <f>IF($C61="","",IF($H61&lt;=0.5,"Ja","Nein"))</f>
        <v/>
      </c>
      <c r="E61" s="26"/>
      <c r="H61" t="str">
        <f>IF($C61="Digital &amp; maschinenlesbar",1,IF($C61="Digital, nicht maschinenlesbar",0.75,IF($C61="Vorhanden, nicht digital",0.5,IF($C61="Nicht vorhanden, leicht beschaffbar",0.25,IF($C61="Nicht vorhanden, schwer beschaffbar",0,"")))))</f>
        <v/>
      </c>
    </row>
    <row r="62" spans="1:8" ht="18" customHeight="1" x14ac:dyDescent="0.3">
      <c r="A62" s="22" t="s">
        <v>60</v>
      </c>
      <c r="B62" s="23" t="s">
        <v>32</v>
      </c>
      <c r="C62" s="24"/>
      <c r="D62" s="25" t="str">
        <f>IF($C62="","",IF($H62&lt;=0.5,"Ja","Nein"))</f>
        <v/>
      </c>
      <c r="E62" s="26"/>
      <c r="H62" t="str">
        <f>IF($C62="Digital &amp; maschinenlesbar",1,IF($C62="Digital, nicht maschinenlesbar",0.75,IF($C62="Vorhanden, nicht digital",0.5,IF($C62="Nicht vorhanden, leicht beschaffbar",0.25,IF($C62="Nicht vorhanden, schwer beschaffbar",0,"")))))</f>
        <v/>
      </c>
    </row>
    <row r="63" spans="1:8" ht="18" customHeight="1" x14ac:dyDescent="0.3">
      <c r="A63" s="22" t="s">
        <v>61</v>
      </c>
      <c r="B63" s="23" t="s">
        <v>62</v>
      </c>
      <c r="C63" s="24"/>
      <c r="D63" s="25" t="str">
        <f>IF($C63="","",IF($H63&lt;=0.5,"Ja","Nein"))</f>
        <v/>
      </c>
      <c r="E63" s="26"/>
      <c r="H63" t="str">
        <f>IF($C63="Digital &amp; maschinenlesbar",1,IF($C63="Digital, nicht maschinenlesbar",0.75,IF($C63="Vorhanden, nicht digital",0.5,IF($C63="Nicht vorhanden, leicht beschaffbar",0.25,IF($C63="Nicht vorhanden, schwer beschaffbar",0,"")))))</f>
        <v/>
      </c>
    </row>
    <row r="64" spans="1:8" ht="18" customHeight="1" x14ac:dyDescent="0.3">
      <c r="A64" s="22" t="s">
        <v>63</v>
      </c>
      <c r="B64" s="23" t="s">
        <v>62</v>
      </c>
      <c r="C64" s="24"/>
      <c r="D64" s="25" t="str">
        <f>IF($C64="","",IF($H64&lt;=0.5,"Ja","Nein"))</f>
        <v/>
      </c>
      <c r="E64" s="26"/>
      <c r="H64" t="str">
        <f>IF($C64="Digital &amp; maschinenlesbar",1,IF($C64="Digital, nicht maschinenlesbar",0.75,IF($C64="Vorhanden, nicht digital",0.5,IF($C64="Nicht vorhanden, leicht beschaffbar",0.25,IF($C64="Nicht vorhanden, schwer beschaffbar",0,"")))))</f>
        <v/>
      </c>
    </row>
    <row r="65" spans="1:8" ht="18" customHeight="1" x14ac:dyDescent="0.3">
      <c r="A65" s="22" t="s">
        <v>64</v>
      </c>
      <c r="B65" s="23" t="s">
        <v>62</v>
      </c>
      <c r="C65" s="24"/>
      <c r="D65" s="25" t="str">
        <f>IF($C65="","",IF($H65&lt;=0.5,"Ja","Nein"))</f>
        <v/>
      </c>
      <c r="E65" s="26"/>
      <c r="H65" t="str">
        <f>IF($C65="Digital &amp; maschinenlesbar",1,IF($C65="Digital, nicht maschinenlesbar",0.75,IF($C65="Vorhanden, nicht digital",0.5,IF($C65="Nicht vorhanden, leicht beschaffbar",0.25,IF($C65="Nicht vorhanden, schwer beschaffbar",0,"")))))</f>
        <v/>
      </c>
    </row>
    <row r="67" spans="1:8" ht="21.75" customHeight="1" x14ac:dyDescent="0.3">
      <c r="A67" s="5" t="s">
        <v>65</v>
      </c>
      <c r="B67" s="5"/>
      <c r="C67" s="5"/>
      <c r="D67" s="5"/>
      <c r="E67" s="5"/>
    </row>
    <row r="68" spans="1:8" x14ac:dyDescent="0.3">
      <c r="A68" s="21" t="s">
        <v>20</v>
      </c>
      <c r="B68" s="21" t="s">
        <v>21</v>
      </c>
      <c r="C68" s="21" t="s">
        <v>22</v>
      </c>
      <c r="D68" s="21" t="s">
        <v>23</v>
      </c>
      <c r="E68" s="21" t="s">
        <v>24</v>
      </c>
    </row>
    <row r="69" spans="1:8" ht="18" customHeight="1" x14ac:dyDescent="0.3">
      <c r="A69" s="22" t="s">
        <v>66</v>
      </c>
      <c r="B69" s="23" t="s">
        <v>32</v>
      </c>
      <c r="C69" s="24"/>
      <c r="D69" s="25" t="str">
        <f>IF($C69="","",IF($H69&lt;=0.5,"Ja","Nein"))</f>
        <v/>
      </c>
      <c r="E69" s="26"/>
      <c r="H69" t="str">
        <f>IF($C69="Digital &amp; maschinenlesbar",1,IF($C69="Digital, nicht maschinenlesbar",0.75,IF($C69="Vorhanden, nicht digital",0.5,IF($C69="Nicht vorhanden, leicht beschaffbar",0.25,IF($C69="Nicht vorhanden, schwer beschaffbar",0,"")))))</f>
        <v/>
      </c>
    </row>
    <row r="70" spans="1:8" ht="18" customHeight="1" x14ac:dyDescent="0.3">
      <c r="A70" s="22" t="s">
        <v>67</v>
      </c>
      <c r="B70" s="23" t="s">
        <v>32</v>
      </c>
      <c r="C70" s="24"/>
      <c r="D70" s="25" t="str">
        <f>IF($C70="","",IF($H70&lt;=0.5,"Ja","Nein"))</f>
        <v/>
      </c>
      <c r="E70" s="26"/>
      <c r="H70" t="str">
        <f>IF($C70="Digital &amp; maschinenlesbar",1,IF($C70="Digital, nicht maschinenlesbar",0.75,IF($C70="Vorhanden, nicht digital",0.5,IF($C70="Nicht vorhanden, leicht beschaffbar",0.25,IF($C70="Nicht vorhanden, schwer beschaffbar",0,"")))))</f>
        <v/>
      </c>
    </row>
    <row r="71" spans="1:8" ht="18" customHeight="1" x14ac:dyDescent="0.3">
      <c r="A71" s="22" t="s">
        <v>68</v>
      </c>
      <c r="B71" s="23" t="s">
        <v>62</v>
      </c>
      <c r="C71" s="24"/>
      <c r="D71" s="25" t="str">
        <f>IF($C71="","",IF($H71&lt;=0.5,"Ja","Nein"))</f>
        <v/>
      </c>
      <c r="E71" s="26"/>
      <c r="H71" t="str">
        <f>IF($C71="Digital &amp; maschinenlesbar",1,IF($C71="Digital, nicht maschinenlesbar",0.75,IF($C71="Vorhanden, nicht digital",0.5,IF($C71="Nicht vorhanden, leicht beschaffbar",0.25,IF($C71="Nicht vorhanden, schwer beschaffbar",0,"")))))</f>
        <v/>
      </c>
    </row>
    <row r="72" spans="1:8" ht="18" customHeight="1" x14ac:dyDescent="0.3">
      <c r="A72" s="22" t="s">
        <v>69</v>
      </c>
      <c r="B72" s="23" t="s">
        <v>62</v>
      </c>
      <c r="C72" s="24"/>
      <c r="D72" s="25" t="str">
        <f>IF($C72="","",IF($H72&lt;=0.5,"Ja","Nein"))</f>
        <v/>
      </c>
      <c r="E72" s="26"/>
      <c r="H72" t="str">
        <f>IF($C72="Digital &amp; maschinenlesbar",1,IF($C72="Digital, nicht maschinenlesbar",0.75,IF($C72="Vorhanden, nicht digital",0.5,IF($C72="Nicht vorhanden, leicht beschaffbar",0.25,IF($C72="Nicht vorhanden, schwer beschaffbar",0,"")))))</f>
        <v/>
      </c>
    </row>
    <row r="73" spans="1:8" ht="18" customHeight="1" x14ac:dyDescent="0.3">
      <c r="A73" s="22" t="s">
        <v>70</v>
      </c>
      <c r="B73" s="23" t="s">
        <v>62</v>
      </c>
      <c r="C73" s="24"/>
      <c r="D73" s="25" t="str">
        <f>IF($C73="","",IF($H73&lt;=0.5,"Ja","Nein"))</f>
        <v/>
      </c>
      <c r="E73" s="26"/>
      <c r="H73" t="str">
        <f>IF($C73="Digital &amp; maschinenlesbar",1,IF($C73="Digital, nicht maschinenlesbar",0.75,IF($C73="Vorhanden, nicht digital",0.5,IF($C73="Nicht vorhanden, leicht beschaffbar",0.25,IF($C73="Nicht vorhanden, schwer beschaffbar",0,"")))))</f>
        <v/>
      </c>
    </row>
    <row r="75" spans="1:8" ht="21.75" customHeight="1" x14ac:dyDescent="0.3">
      <c r="A75" s="5" t="s">
        <v>71</v>
      </c>
      <c r="B75" s="5"/>
      <c r="C75" s="5"/>
      <c r="D75" s="5"/>
      <c r="E75" s="5"/>
    </row>
    <row r="76" spans="1:8" x14ac:dyDescent="0.3">
      <c r="A76" s="21" t="s">
        <v>20</v>
      </c>
      <c r="B76" s="21" t="s">
        <v>21</v>
      </c>
      <c r="C76" s="21" t="s">
        <v>22</v>
      </c>
      <c r="D76" s="21" t="s">
        <v>23</v>
      </c>
      <c r="E76" s="21" t="s">
        <v>24</v>
      </c>
    </row>
    <row r="77" spans="1:8" ht="18" customHeight="1" x14ac:dyDescent="0.3">
      <c r="A77" s="22" t="s">
        <v>34</v>
      </c>
      <c r="B77" s="23" t="s">
        <v>32</v>
      </c>
      <c r="C77" s="24"/>
      <c r="D77" s="25" t="str">
        <f t="shared" ref="D77:D84" si="6">IF($C77="","",IF($H77&lt;=0.5,"Ja","Nein"))</f>
        <v/>
      </c>
      <c r="E77" s="26"/>
      <c r="H77" t="str">
        <f t="shared" ref="H77:H84" si="7">IF($C77="Digital &amp; maschinenlesbar",1,IF($C77="Digital, nicht maschinenlesbar",0.75,IF($C77="Vorhanden, nicht digital",0.5,IF($C77="Nicht vorhanden, leicht beschaffbar",0.25,IF($C77="Nicht vorhanden, schwer beschaffbar",0,"")))))</f>
        <v/>
      </c>
    </row>
    <row r="78" spans="1:8" ht="18" customHeight="1" x14ac:dyDescent="0.3">
      <c r="A78" s="22" t="s">
        <v>72</v>
      </c>
      <c r="B78" s="23" t="s">
        <v>32</v>
      </c>
      <c r="C78" s="24"/>
      <c r="D78" s="25" t="str">
        <f t="shared" si="6"/>
        <v/>
      </c>
      <c r="E78" s="26"/>
      <c r="H78" t="str">
        <f t="shared" si="7"/>
        <v/>
      </c>
    </row>
    <row r="79" spans="1:8" ht="18" customHeight="1" x14ac:dyDescent="0.3">
      <c r="A79" s="22" t="s">
        <v>50</v>
      </c>
      <c r="B79" s="23" t="s">
        <v>32</v>
      </c>
      <c r="C79" s="24"/>
      <c r="D79" s="25" t="str">
        <f t="shared" si="6"/>
        <v/>
      </c>
      <c r="E79" s="26"/>
      <c r="H79" t="str">
        <f t="shared" si="7"/>
        <v/>
      </c>
    </row>
    <row r="80" spans="1:8" ht="18" customHeight="1" x14ac:dyDescent="0.3">
      <c r="A80" s="22" t="s">
        <v>73</v>
      </c>
      <c r="B80" s="23" t="s">
        <v>32</v>
      </c>
      <c r="C80" s="24"/>
      <c r="D80" s="25" t="str">
        <f t="shared" si="6"/>
        <v/>
      </c>
      <c r="E80" s="26"/>
      <c r="H80" t="str">
        <f t="shared" si="7"/>
        <v/>
      </c>
    </row>
    <row r="81" spans="1:8" ht="18" customHeight="1" x14ac:dyDescent="0.3">
      <c r="A81" s="22" t="s">
        <v>74</v>
      </c>
      <c r="B81" s="23" t="s">
        <v>62</v>
      </c>
      <c r="C81" s="24"/>
      <c r="D81" s="25" t="str">
        <f t="shared" si="6"/>
        <v/>
      </c>
      <c r="E81" s="26"/>
      <c r="H81" t="str">
        <f t="shared" si="7"/>
        <v/>
      </c>
    </row>
    <row r="82" spans="1:8" ht="18" customHeight="1" x14ac:dyDescent="0.3">
      <c r="A82" s="22" t="s">
        <v>75</v>
      </c>
      <c r="B82" s="23" t="s">
        <v>62</v>
      </c>
      <c r="C82" s="24"/>
      <c r="D82" s="25" t="str">
        <f t="shared" si="6"/>
        <v/>
      </c>
      <c r="E82" s="26"/>
      <c r="H82" t="str">
        <f t="shared" si="7"/>
        <v/>
      </c>
    </row>
    <row r="83" spans="1:8" ht="18" customHeight="1" x14ac:dyDescent="0.3">
      <c r="A83" s="22" t="s">
        <v>76</v>
      </c>
      <c r="B83" s="23" t="s">
        <v>62</v>
      </c>
      <c r="C83" s="24"/>
      <c r="D83" s="25" t="str">
        <f t="shared" si="6"/>
        <v/>
      </c>
      <c r="E83" s="26"/>
      <c r="H83" t="str">
        <f t="shared" si="7"/>
        <v/>
      </c>
    </row>
    <row r="84" spans="1:8" ht="18" customHeight="1" x14ac:dyDescent="0.3">
      <c r="A84" s="22" t="s">
        <v>77</v>
      </c>
      <c r="B84" s="23" t="s">
        <v>62</v>
      </c>
      <c r="C84" s="24"/>
      <c r="D84" s="25" t="str">
        <f t="shared" si="6"/>
        <v/>
      </c>
      <c r="E84" s="26"/>
      <c r="H84" t="str">
        <f t="shared" si="7"/>
        <v/>
      </c>
    </row>
    <row r="86" spans="1:8" ht="21.75" customHeight="1" x14ac:dyDescent="0.3">
      <c r="A86" s="5" t="s">
        <v>78</v>
      </c>
      <c r="B86" s="5"/>
      <c r="C86" s="5"/>
      <c r="D86" s="5"/>
      <c r="E86" s="5"/>
    </row>
    <row r="87" spans="1:8" x14ac:dyDescent="0.3">
      <c r="A87" s="21" t="s">
        <v>20</v>
      </c>
      <c r="B87" s="21" t="s">
        <v>21</v>
      </c>
      <c r="C87" s="21" t="s">
        <v>22</v>
      </c>
      <c r="D87" s="21" t="s">
        <v>23</v>
      </c>
      <c r="E87" s="21" t="s">
        <v>24</v>
      </c>
    </row>
    <row r="88" spans="1:8" ht="18" customHeight="1" x14ac:dyDescent="0.3">
      <c r="A88" s="22" t="s">
        <v>72</v>
      </c>
      <c r="B88" s="23" t="s">
        <v>32</v>
      </c>
      <c r="C88" s="24"/>
      <c r="D88" s="25" t="str">
        <f t="shared" ref="D88:D93" si="8">IF($C88="","",IF($H88&lt;=0.5,"Ja","Nein"))</f>
        <v/>
      </c>
      <c r="E88" s="26"/>
      <c r="H88" t="str">
        <f t="shared" ref="H88:H93" si="9">IF($C88="Digital &amp; maschinenlesbar",1,IF($C88="Digital, nicht maschinenlesbar",0.75,IF($C88="Vorhanden, nicht digital",0.5,IF($C88="Nicht vorhanden, leicht beschaffbar",0.25,IF($C88="Nicht vorhanden, schwer beschaffbar",0,"")))))</f>
        <v/>
      </c>
    </row>
    <row r="89" spans="1:8" ht="18" customHeight="1" x14ac:dyDescent="0.3">
      <c r="A89" s="22" t="s">
        <v>50</v>
      </c>
      <c r="B89" s="23" t="s">
        <v>32</v>
      </c>
      <c r="C89" s="24"/>
      <c r="D89" s="25" t="str">
        <f t="shared" si="8"/>
        <v/>
      </c>
      <c r="E89" s="26"/>
      <c r="H89" t="str">
        <f t="shared" si="9"/>
        <v/>
      </c>
    </row>
    <row r="90" spans="1:8" ht="18" customHeight="1" x14ac:dyDescent="0.3">
      <c r="A90" s="22" t="s">
        <v>79</v>
      </c>
      <c r="B90" s="23" t="s">
        <v>32</v>
      </c>
      <c r="C90" s="24"/>
      <c r="D90" s="25" t="str">
        <f t="shared" si="8"/>
        <v/>
      </c>
      <c r="E90" s="26"/>
      <c r="H90" t="str">
        <f t="shared" si="9"/>
        <v/>
      </c>
    </row>
    <row r="91" spans="1:8" ht="18" customHeight="1" x14ac:dyDescent="0.3">
      <c r="A91" s="22" t="s">
        <v>80</v>
      </c>
      <c r="B91" s="23" t="s">
        <v>62</v>
      </c>
      <c r="C91" s="24"/>
      <c r="D91" s="25" t="str">
        <f t="shared" si="8"/>
        <v/>
      </c>
      <c r="E91" s="26"/>
      <c r="H91" t="str">
        <f t="shared" si="9"/>
        <v/>
      </c>
    </row>
    <row r="92" spans="1:8" ht="18" customHeight="1" x14ac:dyDescent="0.3">
      <c r="A92" s="22" t="s">
        <v>81</v>
      </c>
      <c r="B92" s="23" t="s">
        <v>62</v>
      </c>
      <c r="C92" s="24"/>
      <c r="D92" s="25" t="str">
        <f t="shared" si="8"/>
        <v/>
      </c>
      <c r="E92" s="26"/>
      <c r="H92" t="str">
        <f t="shared" si="9"/>
        <v/>
      </c>
    </row>
    <row r="93" spans="1:8" ht="18" customHeight="1" x14ac:dyDescent="0.3">
      <c r="A93" s="22" t="s">
        <v>82</v>
      </c>
      <c r="B93" s="23" t="s">
        <v>62</v>
      </c>
      <c r="C93" s="24"/>
      <c r="D93" s="25" t="str">
        <f t="shared" si="8"/>
        <v/>
      </c>
      <c r="E93" s="26"/>
      <c r="H93" t="str">
        <f t="shared" si="9"/>
        <v/>
      </c>
    </row>
  </sheetData>
  <mergeCells count="23">
    <mergeCell ref="A67:E67"/>
    <mergeCell ref="A75:E75"/>
    <mergeCell ref="A86:E86"/>
    <mergeCell ref="A19:E19"/>
    <mergeCell ref="A31:E31"/>
    <mergeCell ref="A36:E36"/>
    <mergeCell ref="A50:E50"/>
    <mergeCell ref="A59:E59"/>
    <mergeCell ref="B13:E13"/>
    <mergeCell ref="B14:E14"/>
    <mergeCell ref="B15:E15"/>
    <mergeCell ref="B16:E16"/>
    <mergeCell ref="B17:E17"/>
    <mergeCell ref="B7:E7"/>
    <mergeCell ref="B8:E8"/>
    <mergeCell ref="B9:E9"/>
    <mergeCell ref="B10:E10"/>
    <mergeCell ref="A12:E12"/>
    <mergeCell ref="A1:E1"/>
    <mergeCell ref="A2:E2"/>
    <mergeCell ref="A4:E4"/>
    <mergeCell ref="B5:E5"/>
    <mergeCell ref="B6:E6"/>
  </mergeCells>
  <conditionalFormatting sqref="C21:C93">
    <cfRule type="cellIs" dxfId="4" priority="2" operator="equal">
      <formula>"Digital &amp; maschinenlesbar"</formula>
    </cfRule>
    <cfRule type="cellIs" dxfId="3" priority="3" operator="equal">
      <formula>"Digital, nicht maschinenlesbar"</formula>
    </cfRule>
    <cfRule type="cellIs" dxfId="2" priority="4" operator="equal">
      <formula>"Vorhanden, nicht digital"</formula>
    </cfRule>
    <cfRule type="cellIs" dxfId="1" priority="5" operator="equal">
      <formula>"Nicht vorhanden, leicht beschaffbar"</formula>
    </cfRule>
    <cfRule type="cellIs" dxfId="0" priority="6" operator="equal">
      <formula>"Nicht vorhanden, schwer beschaffbar"</formula>
    </cfRule>
  </conditionalFormatting>
  <pageMargins left="0.75" right="0.75" top="1" bottom="1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000-000000000000}">
          <x14:formula1>
            <xm:f>Listen!$A$1:$A$5</xm:f>
          </x14:formula1>
          <x14:formula2>
            <xm:f>0</xm:f>
          </x14:formula2>
          <xm:sqref>C21:C29 C33:C34 C38:C48 C52:C57 C61:C65 C69:C73 C77:C84 C88:C93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zoomScaleNormal="100" workbookViewId="0"/>
  </sheetViews>
  <sheetFormatPr baseColWidth="10" defaultColWidth="8.6640625" defaultRowHeight="14.4" x14ac:dyDescent="0.3"/>
  <sheetData>
    <row r="1" spans="1:2" x14ac:dyDescent="0.3">
      <c r="A1" t="s">
        <v>9</v>
      </c>
      <c r="B1" t="s">
        <v>83</v>
      </c>
    </row>
    <row r="2" spans="1:2" x14ac:dyDescent="0.3">
      <c r="A2" t="s">
        <v>11</v>
      </c>
      <c r="B2" t="s">
        <v>84</v>
      </c>
    </row>
    <row r="3" spans="1:2" x14ac:dyDescent="0.3">
      <c r="A3" t="s">
        <v>13</v>
      </c>
      <c r="B3" t="s">
        <v>85</v>
      </c>
    </row>
    <row r="4" spans="1:2" x14ac:dyDescent="0.3">
      <c r="A4" t="s">
        <v>15</v>
      </c>
    </row>
    <row r="5" spans="1:2" x14ac:dyDescent="0.3">
      <c r="A5" t="s">
        <v>17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"/>
  <sheetViews>
    <sheetView showGridLines="0" topLeftCell="A30" zoomScaleNormal="100" workbookViewId="0">
      <selection activeCell="B6" sqref="B6"/>
    </sheetView>
  </sheetViews>
  <sheetFormatPr baseColWidth="10" defaultColWidth="8.6640625" defaultRowHeight="14.4" x14ac:dyDescent="0.3"/>
  <cols>
    <col min="1" max="1" width="78" customWidth="1"/>
    <col min="2" max="2" width="34" customWidth="1"/>
  </cols>
  <sheetData>
    <row r="1" spans="1:2" ht="25.5" customHeight="1" x14ac:dyDescent="0.3">
      <c r="A1" s="4" t="s">
        <v>86</v>
      </c>
      <c r="B1" s="4"/>
    </row>
    <row r="2" spans="1:2" ht="15" customHeight="1" x14ac:dyDescent="0.3">
      <c r="A2" s="3" t="s">
        <v>87</v>
      </c>
      <c r="B2" s="3"/>
    </row>
    <row r="4" spans="1:2" x14ac:dyDescent="0.3">
      <c r="A4" s="2" t="s">
        <v>88</v>
      </c>
      <c r="B4" s="2"/>
    </row>
    <row r="5" spans="1:2" x14ac:dyDescent="0.3">
      <c r="A5" s="21" t="s">
        <v>89</v>
      </c>
      <c r="B5" s="21" t="s">
        <v>90</v>
      </c>
    </row>
    <row r="6" spans="1:2" ht="30" customHeight="1" x14ac:dyDescent="0.3">
      <c r="A6" s="22" t="s">
        <v>91</v>
      </c>
      <c r="B6" s="27"/>
    </row>
    <row r="7" spans="1:2" ht="30" customHeight="1" x14ac:dyDescent="0.3">
      <c r="A7" s="22" t="s">
        <v>92</v>
      </c>
      <c r="B7" s="27"/>
    </row>
    <row r="8" spans="1:2" ht="30" customHeight="1" x14ac:dyDescent="0.3">
      <c r="A8" s="22" t="s">
        <v>93</v>
      </c>
      <c r="B8" s="27"/>
    </row>
    <row r="9" spans="1:2" ht="30" customHeight="1" x14ac:dyDescent="0.3">
      <c r="A9" s="22" t="s">
        <v>94</v>
      </c>
      <c r="B9" s="27"/>
    </row>
    <row r="11" spans="1:2" x14ac:dyDescent="0.3">
      <c r="A11" s="2" t="s">
        <v>95</v>
      </c>
      <c r="B11" s="2"/>
    </row>
    <row r="12" spans="1:2" x14ac:dyDescent="0.3">
      <c r="A12" s="21" t="s">
        <v>89</v>
      </c>
      <c r="B12" s="21" t="s">
        <v>90</v>
      </c>
    </row>
    <row r="13" spans="1:2" ht="30" customHeight="1" x14ac:dyDescent="0.3">
      <c r="A13" s="22" t="s">
        <v>96</v>
      </c>
      <c r="B13" s="27"/>
    </row>
    <row r="14" spans="1:2" ht="30" customHeight="1" x14ac:dyDescent="0.3">
      <c r="A14" s="22" t="s">
        <v>97</v>
      </c>
      <c r="B14" s="27"/>
    </row>
    <row r="15" spans="1:2" ht="30" customHeight="1" x14ac:dyDescent="0.3">
      <c r="A15" s="22" t="s">
        <v>98</v>
      </c>
      <c r="B15" s="27"/>
    </row>
    <row r="16" spans="1:2" ht="30" customHeight="1" x14ac:dyDescent="0.3">
      <c r="A16" s="22" t="s">
        <v>99</v>
      </c>
      <c r="B16" s="27"/>
    </row>
    <row r="18" spans="1:2" x14ac:dyDescent="0.3">
      <c r="A18" s="2" t="s">
        <v>100</v>
      </c>
      <c r="B18" s="2"/>
    </row>
    <row r="19" spans="1:2" x14ac:dyDescent="0.3">
      <c r="A19" s="21" t="s">
        <v>89</v>
      </c>
      <c r="B19" s="21" t="s">
        <v>90</v>
      </c>
    </row>
    <row r="20" spans="1:2" ht="30" customHeight="1" x14ac:dyDescent="0.3">
      <c r="A20" s="22" t="s">
        <v>101</v>
      </c>
      <c r="B20" s="27"/>
    </row>
    <row r="21" spans="1:2" ht="30" customHeight="1" x14ac:dyDescent="0.3">
      <c r="A21" s="22" t="s">
        <v>102</v>
      </c>
      <c r="B21" s="27"/>
    </row>
    <row r="22" spans="1:2" ht="30" customHeight="1" x14ac:dyDescent="0.3">
      <c r="A22" s="22" t="s">
        <v>103</v>
      </c>
      <c r="B22" s="27"/>
    </row>
    <row r="23" spans="1:2" ht="30" customHeight="1" x14ac:dyDescent="0.3">
      <c r="A23" s="22" t="s">
        <v>104</v>
      </c>
      <c r="B23" s="27"/>
    </row>
    <row r="24" spans="1:2" ht="30" customHeight="1" x14ac:dyDescent="0.3">
      <c r="A24" s="22" t="s">
        <v>105</v>
      </c>
      <c r="B24" s="27"/>
    </row>
    <row r="26" spans="1:2" x14ac:dyDescent="0.3">
      <c r="A26" s="2" t="s">
        <v>106</v>
      </c>
      <c r="B26" s="2"/>
    </row>
    <row r="27" spans="1:2" x14ac:dyDescent="0.3">
      <c r="A27" s="21" t="s">
        <v>89</v>
      </c>
      <c r="B27" s="21" t="s">
        <v>90</v>
      </c>
    </row>
    <row r="28" spans="1:2" ht="30" customHeight="1" x14ac:dyDescent="0.3">
      <c r="A28" s="22" t="s">
        <v>107</v>
      </c>
      <c r="B28" s="27"/>
    </row>
    <row r="29" spans="1:2" ht="30" customHeight="1" x14ac:dyDescent="0.3">
      <c r="A29" s="22" t="s">
        <v>108</v>
      </c>
      <c r="B29" s="27"/>
    </row>
    <row r="30" spans="1:2" ht="30" customHeight="1" x14ac:dyDescent="0.3">
      <c r="A30" s="22" t="s">
        <v>109</v>
      </c>
      <c r="B30" s="27"/>
    </row>
    <row r="31" spans="1:2" ht="30" customHeight="1" x14ac:dyDescent="0.3">
      <c r="A31" s="22" t="s">
        <v>110</v>
      </c>
      <c r="B31" s="27"/>
    </row>
    <row r="33" spans="1:2" x14ac:dyDescent="0.3">
      <c r="A33" s="2" t="s">
        <v>111</v>
      </c>
      <c r="B33" s="2"/>
    </row>
    <row r="34" spans="1:2" x14ac:dyDescent="0.3">
      <c r="A34" s="21" t="s">
        <v>89</v>
      </c>
      <c r="B34" s="21" t="s">
        <v>90</v>
      </c>
    </row>
    <row r="35" spans="1:2" ht="30" customHeight="1" x14ac:dyDescent="0.3">
      <c r="A35" s="22" t="s">
        <v>112</v>
      </c>
      <c r="B35" s="27"/>
    </row>
    <row r="36" spans="1:2" ht="30" customHeight="1" x14ac:dyDescent="0.3">
      <c r="A36" s="22" t="s">
        <v>113</v>
      </c>
      <c r="B36" s="27"/>
    </row>
    <row r="38" spans="1:2" x14ac:dyDescent="0.3">
      <c r="A38" s="2" t="s">
        <v>114</v>
      </c>
      <c r="B38" s="2"/>
    </row>
    <row r="39" spans="1:2" x14ac:dyDescent="0.3">
      <c r="A39" s="21" t="s">
        <v>89</v>
      </c>
      <c r="B39" s="21" t="s">
        <v>90</v>
      </c>
    </row>
    <row r="40" spans="1:2" ht="30" customHeight="1" x14ac:dyDescent="0.3">
      <c r="A40" s="22" t="s">
        <v>115</v>
      </c>
      <c r="B40" s="27"/>
    </row>
    <row r="41" spans="1:2" ht="30" customHeight="1" x14ac:dyDescent="0.3">
      <c r="A41" s="22" t="s">
        <v>116</v>
      </c>
      <c r="B41" s="27"/>
    </row>
    <row r="42" spans="1:2" ht="30" customHeight="1" x14ac:dyDescent="0.3">
      <c r="A42" s="22" t="s">
        <v>117</v>
      </c>
      <c r="B42" s="27"/>
    </row>
    <row r="43" spans="1:2" ht="30" customHeight="1" x14ac:dyDescent="0.3">
      <c r="A43" s="22" t="s">
        <v>118</v>
      </c>
      <c r="B43" s="27"/>
    </row>
    <row r="44" spans="1:2" ht="30" customHeight="1" x14ac:dyDescent="0.3">
      <c r="A44" s="22" t="s">
        <v>119</v>
      </c>
      <c r="B44" s="27"/>
    </row>
    <row r="45" spans="1:2" ht="30" customHeight="1" x14ac:dyDescent="0.3">
      <c r="A45" s="22" t="s">
        <v>120</v>
      </c>
      <c r="B45" s="27"/>
    </row>
  </sheetData>
  <mergeCells count="8">
    <mergeCell ref="A26:B26"/>
    <mergeCell ref="A33:B33"/>
    <mergeCell ref="A38:B38"/>
    <mergeCell ref="A1:B1"/>
    <mergeCell ref="A2:B2"/>
    <mergeCell ref="A4:B4"/>
    <mergeCell ref="A11:B11"/>
    <mergeCell ref="A18:B18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4"/>
  <sheetViews>
    <sheetView showGridLines="0" zoomScaleNormal="100" workbookViewId="0"/>
  </sheetViews>
  <sheetFormatPr baseColWidth="10" defaultColWidth="8.6640625" defaultRowHeight="14.4" x14ac:dyDescent="0.3"/>
  <cols>
    <col min="1" max="1" width="26" customWidth="1"/>
    <col min="2" max="2" width="52" customWidth="1"/>
    <col min="3" max="3" width="44" customWidth="1"/>
  </cols>
  <sheetData>
    <row r="1" spans="1:3" ht="25.5" customHeight="1" x14ac:dyDescent="0.3">
      <c r="A1" s="4" t="s">
        <v>121</v>
      </c>
      <c r="B1" s="4"/>
      <c r="C1" s="4"/>
    </row>
    <row r="3" spans="1:3" x14ac:dyDescent="0.3">
      <c r="A3" s="28" t="s">
        <v>122</v>
      </c>
      <c r="B3" s="28" t="s">
        <v>123</v>
      </c>
      <c r="C3" s="28" t="s">
        <v>124</v>
      </c>
    </row>
    <row r="4" spans="1:3" ht="39.75" customHeight="1" x14ac:dyDescent="0.3">
      <c r="A4" s="29" t="s">
        <v>125</v>
      </c>
      <c r="B4" s="22" t="s">
        <v>126</v>
      </c>
      <c r="C4" s="22" t="s">
        <v>127</v>
      </c>
    </row>
    <row r="5" spans="1:3" ht="39.75" customHeight="1" x14ac:dyDescent="0.3">
      <c r="A5" s="29" t="s">
        <v>128</v>
      </c>
      <c r="B5" s="22" t="s">
        <v>129</v>
      </c>
      <c r="C5" s="22" t="s">
        <v>130</v>
      </c>
    </row>
    <row r="6" spans="1:3" ht="39.75" customHeight="1" x14ac:dyDescent="0.3">
      <c r="A6" s="29" t="s">
        <v>131</v>
      </c>
      <c r="B6" s="22" t="s">
        <v>132</v>
      </c>
      <c r="C6" s="22" t="s">
        <v>133</v>
      </c>
    </row>
    <row r="7" spans="1:3" ht="39.75" customHeight="1" x14ac:dyDescent="0.3">
      <c r="A7" s="29" t="s">
        <v>134</v>
      </c>
      <c r="B7" s="22" t="s">
        <v>135</v>
      </c>
      <c r="C7" s="22" t="s">
        <v>136</v>
      </c>
    </row>
    <row r="9" spans="1:3" ht="15.6" x14ac:dyDescent="0.3">
      <c r="A9" s="1" t="s">
        <v>137</v>
      </c>
      <c r="B9" s="1"/>
      <c r="C9" s="1"/>
    </row>
    <row r="10" spans="1:3" ht="15" customHeight="1" x14ac:dyDescent="0.3">
      <c r="A10" s="30" t="s">
        <v>138</v>
      </c>
      <c r="B10" s="31" t="s">
        <v>139</v>
      </c>
      <c r="C10" s="31"/>
    </row>
    <row r="11" spans="1:3" ht="15" customHeight="1" x14ac:dyDescent="0.3">
      <c r="A11" s="30" t="s">
        <v>140</v>
      </c>
      <c r="B11" s="31" t="s">
        <v>141</v>
      </c>
      <c r="C11" s="31"/>
    </row>
    <row r="12" spans="1:3" ht="15" customHeight="1" x14ac:dyDescent="0.3">
      <c r="A12" s="30" t="s">
        <v>142</v>
      </c>
      <c r="B12" s="31" t="s">
        <v>143</v>
      </c>
      <c r="C12" s="31"/>
    </row>
    <row r="14" spans="1:3" ht="23.85" customHeight="1" x14ac:dyDescent="0.3">
      <c r="A14" s="32" t="s">
        <v>144</v>
      </c>
      <c r="B14" s="32"/>
      <c r="C14" s="32"/>
    </row>
  </sheetData>
  <mergeCells count="6">
    <mergeCell ref="A14:C14"/>
    <mergeCell ref="A1:C1"/>
    <mergeCell ref="A9:C9"/>
    <mergeCell ref="B10:C10"/>
    <mergeCell ref="B11:C11"/>
    <mergeCell ref="B12:C12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DPP-Datencheck</vt:lpstr>
      <vt:lpstr>Listen</vt:lpstr>
      <vt:lpstr>Readiness-Fragen</vt:lpstr>
      <vt:lpstr>Reifegrade &amp; Prozess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Silke Herrnreiter</cp:lastModifiedBy>
  <cp:revision>0</cp:revision>
  <dcterms:created xsi:type="dcterms:W3CDTF">2026-07-06T09:30:41Z</dcterms:created>
  <dcterms:modified xsi:type="dcterms:W3CDTF">2026-07-06T09:40:21Z</dcterms:modified>
  <dc:language>en-US</dc:language>
</cp:coreProperties>
</file>